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un\Comun\Gal Ada Kaleh\SDL\modificare SDL 2026\Modificare SDL\"/>
    </mc:Choice>
  </mc:AlternateContent>
  <xr:revisionPtr revIDLastSave="0" documentId="13_ncr:1_{03D4E93A-C675-4C15-9CAE-A0B820F42299}" xr6:coauthVersionLast="47" xr6:coauthVersionMax="47" xr10:uidLastSave="{00000000-0000-0000-0000-000000000000}"/>
  <bookViews>
    <workbookView xWindow="-120" yWindow="-120" windowWidth="29040" windowHeight="15840" activeTab="1" xr2:uid="{88089453-EABB-4B40-BB5B-7EA3A65106BD}"/>
  </bookViews>
  <sheets>
    <sheet name="FEADR" sheetId="1" r:id="rId1"/>
    <sheet name="EURI" sheetId="2" r:id="rId2"/>
  </sheets>
  <definedNames>
    <definedName name="Z_8022CDEA_F213_DD4D_BF77_8E9CB3B8E9E5_.wvu.Rows" localSheetId="0" hidden="1">FEADR!$2:$4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0" i="2" l="1"/>
  <c r="F17" i="2"/>
  <c r="F23" i="1"/>
  <c r="F20" i="1" l="1"/>
  <c r="E25" i="1" s="1"/>
  <c r="G15" i="1" s="1"/>
  <c r="F19" i="1"/>
  <c r="F17" i="1"/>
  <c r="F11" i="1"/>
  <c r="D4" i="1"/>
  <c r="G20" i="1" l="1"/>
  <c r="G13" i="1" l="1"/>
  <c r="G11" i="1"/>
</calcChain>
</file>

<file path=xl/sharedStrings.xml><?xml version="1.0" encoding="utf-8"?>
<sst xmlns="http://schemas.openxmlformats.org/spreadsheetml/2006/main" count="55" uniqueCount="37">
  <si>
    <t>ANEXA 4 Planul de finanțare FEADR</t>
  </si>
  <si>
    <t>VALOARE SDL COMPONENTA A</t>
  </si>
  <si>
    <t>Suprafață TERITORIU GAL</t>
  </si>
  <si>
    <t>Populație TERITORIU GAL</t>
  </si>
  <si>
    <t>VALOARE TOTALĂ COMPONENTA A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</si>
  <si>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</si>
  <si>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</si>
  <si>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t>VALOARE TOTALĂ SDL (19.2 + 19.4) (EURO)</t>
  </si>
  <si>
    <t>PRIORITATE</t>
  </si>
  <si>
    <t>MĂSURA</t>
  </si>
  <si>
    <t>INTENSITATEA SPRIJINULUI</t>
  </si>
  <si>
    <r>
      <t>CONTRIBUȚIA PUBLICĂ NERAMBURSABILĂ/ MĂSURĂ</t>
    </r>
    <r>
      <rPr>
        <b/>
        <sz val="11"/>
        <color indexed="62"/>
        <rFont val="Trebuchet MS"/>
        <family val="2"/>
      </rPr>
      <t xml:space="preserve"> (FEADR + BUGET NAȚIONAL)
EURO</t>
    </r>
  </si>
  <si>
    <t>CONTRIBUȚIA PUBLICĂ NERAMBURSABILĂ/PRIORITATE (FEADR + BUGET NAȚIONAL)
EURO</t>
  </si>
  <si>
    <r>
      <t>VALOARE PROCENTUALĂ</t>
    </r>
    <r>
      <rPr>
        <b/>
        <sz val="8"/>
        <color rgb="FF3F3F76"/>
        <rFont val="Trebuchet MS"/>
        <family val="2"/>
      </rPr>
      <t>2</t>
    </r>
    <r>
      <rPr>
        <b/>
        <sz val="11"/>
        <color indexed="62"/>
        <rFont val="Trebuchet MS"/>
        <family val="2"/>
      </rPr>
      <t xml:space="preserve"> (%)</t>
    </r>
  </si>
  <si>
    <r>
      <t xml:space="preserve">ALOCARE PUBLICA FEADR </t>
    </r>
    <r>
      <rPr>
        <b/>
        <sz val="8"/>
        <color rgb="FFC00000"/>
        <rFont val="Trebuchet MS"/>
        <family val="2"/>
      </rPr>
      <t>1</t>
    </r>
  </si>
  <si>
    <t>M1/2A  DEZVOLTARE AGRO FERME</t>
  </si>
  <si>
    <t>M5/3A INCURAJAREA ASOCIERII LA NIVEL LOCAL</t>
  </si>
  <si>
    <t>-</t>
  </si>
  <si>
    <t>M2/6A ANTREPRENOR NON-AGRICOL</t>
  </si>
  <si>
    <t>M3/6B DEZVOLTARE LOCALA</t>
  </si>
  <si>
    <t>M4/6B INVESTITII SOCIALE</t>
  </si>
  <si>
    <r>
      <t>Cheltuieli de funcționare și animare</t>
    </r>
    <r>
      <rPr>
        <b/>
        <sz val="8"/>
        <color rgb="FF3F3F76"/>
        <rFont val="Trebuchet MS"/>
        <family val="2"/>
      </rPr>
      <t>3</t>
    </r>
  </si>
  <si>
    <r>
      <t>[1]</t>
    </r>
    <r>
      <rPr>
        <b/>
        <sz val="11"/>
        <color indexed="56"/>
        <rFont val="Trebuchet MS"/>
        <family val="2"/>
      </rPr>
      <t xml:space="preserve"> Valoarea publică alocată pe măsuri și cheltuieli de funcționare și animare, aferente planului financiar în vigoare</t>
    </r>
  </si>
  <si>
    <r>
      <t xml:space="preserve">[2] </t>
    </r>
    <r>
      <rPr>
        <b/>
        <sz val="11"/>
        <color indexed="56"/>
        <rFont val="Trebuchet MS"/>
        <family val="2"/>
      </rPr>
      <t>Va fi indicată valoarea procentuală pe fiecare prioritate raportată la valoarea SDL - FEADR.</t>
    </r>
  </si>
  <si>
    <r>
      <t xml:space="preserve">[3] </t>
    </r>
    <r>
      <rPr>
        <b/>
        <sz val="11"/>
        <color indexed="56"/>
        <rFont val="Trebuchet MS"/>
        <family val="2"/>
      </rPr>
      <t xml:space="preserve">Valoarea alocată nu trebuie să depășească 20% (25% pentru Delta Dunării) din costurile publice totale efectuate pentru această strategie.
</t>
    </r>
  </si>
  <si>
    <r>
      <t xml:space="preserve"> </t>
    </r>
    <r>
      <rPr>
        <b/>
        <sz val="11"/>
        <color indexed="56"/>
        <rFont val="Trebuchet MS"/>
        <family val="2"/>
      </rPr>
      <t xml:space="preserve">
 Valoarea alocată sM 19.4 și procentul aferent acesteia se calculează prin raportare la valoarea totală a sM 19.2 FEADR + EURI</t>
    </r>
  </si>
  <si>
    <t>TOTAL 19.2</t>
  </si>
  <si>
    <t>Submăsura</t>
  </si>
  <si>
    <t>19.2</t>
  </si>
  <si>
    <t>19.4</t>
  </si>
  <si>
    <t>TOTAL GENERAL- FEADR</t>
  </si>
  <si>
    <t>ANEXA 4 E - Planul de finanțare EURI</t>
  </si>
  <si>
    <t>ALOCARE  EURI (euro)</t>
  </si>
  <si>
    <t>M5/3A  INCURAJAREA ASOCIERII LA NIVEL LOCAL</t>
  </si>
  <si>
    <t>TOTAL GENERAL - EURI</t>
  </si>
  <si>
    <t>CONTRIBUȚIA PUBLICĂ NERAMBURSABILĂ/ MĂSURĂ - EURI
(euro)</t>
  </si>
  <si>
    <t>CONTRIBUȚIA PUBLICĂ NERAMBURSABILĂ/ PRIORITATE - EURI
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</si>
</sst>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3F3F76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indexed="62"/>
      <name val="Trebuchet MS"/>
      <family val="2"/>
    </font>
    <font>
      <b/>
      <sz val="8"/>
      <color rgb="FF3F3F76"/>
      <name val="Trebuchet MS"/>
      <family val="2"/>
    </font>
    <font>
      <b/>
      <sz val="11"/>
      <color rgb="FFC00000"/>
      <name val="Trebuchet MS"/>
      <family val="2"/>
    </font>
    <font>
      <b/>
      <sz val="8"/>
      <color rgb="FFC00000"/>
      <name val="Trebuchet MS"/>
      <family val="2"/>
    </font>
    <font>
      <b/>
      <sz val="11"/>
      <color theme="3"/>
      <name val="Trebuchet MS"/>
      <family val="2"/>
    </font>
    <font>
      <sz val="11"/>
      <name val="Trebuchet MS"/>
      <family val="2"/>
    </font>
    <font>
      <b/>
      <vertAlign val="superscript"/>
      <sz val="11"/>
      <color theme="3"/>
      <name val="Trebuchet MS"/>
      <family val="2"/>
    </font>
    <font>
      <b/>
      <sz val="11"/>
      <color indexed="56"/>
      <name val="Trebuchet MS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  <fill>
      <patternFill patternType="solid">
        <fgColor rgb="FFF1C1E4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theme="7" tint="-0.249977111117893"/>
      </bottom>
      <diagonal/>
    </border>
    <border>
      <left/>
      <right/>
      <top style="thin">
        <color rgb="FF7F7F7F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rgb="FF7F7F7F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17" fillId="2" borderId="1" applyNumberFormat="0" applyAlignment="0" applyProtection="0"/>
    <xf numFmtId="0" fontId="19" fillId="0" borderId="0"/>
  </cellStyleXfs>
  <cellXfs count="114">
    <xf numFmtId="0" fontId="0" fillId="0" borderId="0" xfId="0"/>
    <xf numFmtId="0" fontId="2" fillId="0" borderId="2" xfId="1" applyFont="1" applyFill="1" applyBorder="1" applyAlignment="1"/>
    <xf numFmtId="0" fontId="4" fillId="0" borderId="0" xfId="0" applyFont="1"/>
    <xf numFmtId="0" fontId="5" fillId="0" borderId="0" xfId="0" applyFont="1"/>
    <xf numFmtId="0" fontId="2" fillId="0" borderId="3" xfId="1" applyFont="1" applyFill="1" applyBorder="1" applyAlignment="1"/>
    <xf numFmtId="0" fontId="2" fillId="2" borderId="1" xfId="1" applyFont="1" applyAlignment="1">
      <alignment wrapText="1"/>
    </xf>
    <xf numFmtId="3" fontId="2" fillId="3" borderId="1" xfId="1" applyNumberFormat="1" applyFont="1" applyFill="1" applyAlignment="1">
      <alignment wrapText="1"/>
    </xf>
    <xf numFmtId="0" fontId="2" fillId="0" borderId="0" xfId="1" applyFont="1" applyFill="1" applyBorder="1" applyAlignment="1">
      <alignment horizont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1" xfId="1" applyFont="1" applyAlignment="1">
      <alignment horizontal="center" vertical="center" wrapText="1"/>
    </xf>
    <xf numFmtId="4" fontId="6" fillId="0" borderId="1" xfId="1" applyNumberFormat="1" applyFont="1" applyFill="1" applyAlignment="1">
      <alignment wrapText="1"/>
    </xf>
    <xf numFmtId="0" fontId="2" fillId="2" borderId="7" xfId="1" applyFont="1" applyBorder="1" applyAlignment="1">
      <alignment horizontal="center" vertical="center" wrapText="1"/>
    </xf>
    <xf numFmtId="0" fontId="2" fillId="2" borderId="8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10" fillId="2" borderId="0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wrapText="1"/>
    </xf>
    <xf numFmtId="9" fontId="2" fillId="3" borderId="4" xfId="1" applyNumberFormat="1" applyFont="1" applyFill="1" applyBorder="1" applyAlignment="1">
      <alignment wrapText="1"/>
    </xf>
    <xf numFmtId="3" fontId="2" fillId="3" borderId="4" xfId="1" applyNumberFormat="1" applyFont="1" applyFill="1" applyBorder="1" applyAlignment="1">
      <alignment wrapText="1"/>
    </xf>
    <xf numFmtId="0" fontId="3" fillId="0" borderId="0" xfId="0" applyFont="1"/>
    <xf numFmtId="10" fontId="0" fillId="0" borderId="0" xfId="0" applyNumberFormat="1"/>
    <xf numFmtId="3" fontId="0" fillId="0" borderId="0" xfId="0" applyNumberFormat="1"/>
    <xf numFmtId="2" fontId="0" fillId="0" borderId="0" xfId="0" applyNumberFormat="1"/>
    <xf numFmtId="4" fontId="0" fillId="0" borderId="0" xfId="0" applyNumberFormat="1"/>
    <xf numFmtId="0" fontId="13" fillId="0" borderId="0" xfId="0" applyFont="1"/>
    <xf numFmtId="0" fontId="2" fillId="3" borderId="4" xfId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center" wrapText="1"/>
    </xf>
    <xf numFmtId="10" fontId="2" fillId="3" borderId="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0" fontId="2" fillId="2" borderId="13" xfId="1" applyFont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wrapText="1"/>
    </xf>
    <xf numFmtId="164" fontId="13" fillId="0" borderId="0" xfId="0" applyNumberFormat="1" applyFont="1"/>
    <xf numFmtId="3" fontId="5" fillId="0" borderId="0" xfId="0" applyNumberFormat="1" applyFont="1"/>
    <xf numFmtId="0" fontId="14" fillId="0" borderId="0" xfId="0" applyFont="1" applyAlignment="1">
      <alignment vertical="center"/>
    </xf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vertical="center"/>
    </xf>
    <xf numFmtId="3" fontId="10" fillId="3" borderId="4" xfId="1" applyNumberFormat="1" applyFont="1" applyFill="1" applyBorder="1" applyAlignment="1">
      <alignment wrapText="1"/>
    </xf>
    <xf numFmtId="4" fontId="10" fillId="3" borderId="4" xfId="1" applyNumberFormat="1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wrapText="1"/>
    </xf>
    <xf numFmtId="4" fontId="12" fillId="3" borderId="4" xfId="1" applyNumberFormat="1" applyFont="1" applyFill="1" applyBorder="1" applyAlignment="1">
      <alignment horizontal="center" vertical="center" wrapText="1"/>
    </xf>
    <xf numFmtId="10" fontId="10" fillId="4" borderId="15" xfId="1" applyNumberFormat="1" applyFont="1" applyFill="1" applyBorder="1" applyAlignment="1">
      <alignment horizontal="center" vertical="center" wrapText="1"/>
    </xf>
    <xf numFmtId="0" fontId="2" fillId="2" borderId="6" xfId="1" applyFont="1" applyBorder="1" applyAlignment="1">
      <alignment vertical="center" wrapText="1"/>
    </xf>
    <xf numFmtId="0" fontId="2" fillId="2" borderId="9" xfId="1" applyFont="1" applyBorder="1" applyAlignment="1">
      <alignment vertical="center" wrapText="1"/>
    </xf>
    <xf numFmtId="3" fontId="12" fillId="3" borderId="4" xfId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/>
    <xf numFmtId="0" fontId="20" fillId="0" borderId="0" xfId="3" applyFont="1"/>
    <xf numFmtId="0" fontId="19" fillId="0" borderId="0" xfId="3"/>
    <xf numFmtId="0" fontId="6" fillId="0" borderId="27" xfId="2" applyFont="1" applyFill="1" applyBorder="1" applyAlignment="1"/>
    <xf numFmtId="0" fontId="6" fillId="2" borderId="4" xfId="2" applyFont="1" applyBorder="1" applyAlignment="1">
      <alignment horizontal="center" vertical="center" wrapText="1"/>
    </xf>
    <xf numFmtId="0" fontId="6" fillId="2" borderId="5" xfId="2" applyFont="1" applyBorder="1" applyAlignment="1">
      <alignment horizontal="center" vertical="center" wrapText="1"/>
    </xf>
    <xf numFmtId="0" fontId="18" fillId="0" borderId="0" xfId="3" applyFont="1"/>
    <xf numFmtId="3" fontId="2" fillId="3" borderId="1" xfId="2" applyNumberFormat="1" applyFont="1" applyFill="1" applyAlignment="1">
      <alignment wrapText="1"/>
    </xf>
    <xf numFmtId="4" fontId="6" fillId="0" borderId="1" xfId="2" applyNumberFormat="1" applyFont="1" applyFill="1" applyAlignment="1">
      <alignment wrapText="1"/>
    </xf>
    <xf numFmtId="49" fontId="6" fillId="2" borderId="28" xfId="2" applyNumberFormat="1" applyFont="1" applyBorder="1" applyAlignment="1">
      <alignment horizontal="center" vertical="center" wrapText="1"/>
    </xf>
    <xf numFmtId="0" fontId="6" fillId="2" borderId="29" xfId="2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wrapText="1"/>
    </xf>
    <xf numFmtId="0" fontId="2" fillId="3" borderId="4" xfId="2" applyFont="1" applyFill="1" applyBorder="1" applyAlignment="1">
      <alignment wrapText="1"/>
    </xf>
    <xf numFmtId="9" fontId="2" fillId="3" borderId="4" xfId="2" applyNumberFormat="1" applyFont="1" applyFill="1" applyBorder="1" applyAlignment="1">
      <alignment wrapText="1"/>
    </xf>
    <xf numFmtId="3" fontId="2" fillId="3" borderId="4" xfId="2" applyNumberFormat="1" applyFont="1" applyFill="1" applyBorder="1" applyAlignment="1">
      <alignment wrapText="1"/>
    </xf>
    <xf numFmtId="4" fontId="6" fillId="3" borderId="33" xfId="2" applyNumberFormat="1" applyFont="1" applyFill="1" applyBorder="1" applyAlignment="1">
      <alignment horizontal="center" wrapText="1"/>
    </xf>
    <xf numFmtId="4" fontId="2" fillId="3" borderId="4" xfId="2" applyNumberFormat="1" applyFont="1" applyFill="1" applyBorder="1" applyAlignment="1">
      <alignment wrapText="1"/>
    </xf>
    <xf numFmtId="4" fontId="2" fillId="0" borderId="0" xfId="3" applyNumberFormat="1" applyFont="1" applyAlignment="1">
      <alignment horizontal="right" vertical="center"/>
    </xf>
    <xf numFmtId="0" fontId="21" fillId="0" borderId="0" xfId="3" applyFont="1" applyAlignment="1">
      <alignment vertical="center"/>
    </xf>
    <xf numFmtId="0" fontId="22" fillId="0" borderId="0" xfId="3" applyFont="1"/>
    <xf numFmtId="0" fontId="23" fillId="0" borderId="0" xfId="3" applyFont="1" applyAlignment="1">
      <alignment vertical="center"/>
    </xf>
    <xf numFmtId="4" fontId="10" fillId="6" borderId="4" xfId="1" applyNumberFormat="1" applyFont="1" applyFill="1" applyBorder="1" applyAlignment="1">
      <alignment horizontal="center" vertical="center" wrapText="1"/>
    </xf>
    <xf numFmtId="10" fontId="12" fillId="6" borderId="4" xfId="1" applyNumberFormat="1" applyFont="1" applyFill="1" applyBorder="1" applyAlignment="1">
      <alignment horizontal="center" vertical="center" wrapText="1"/>
    </xf>
    <xf numFmtId="4" fontId="12" fillId="3" borderId="4" xfId="2" applyNumberFormat="1" applyFont="1" applyFill="1" applyBorder="1" applyAlignment="1">
      <alignment wrapText="1"/>
    </xf>
    <xf numFmtId="4" fontId="12" fillId="5" borderId="19" xfId="2" applyNumberFormat="1" applyFont="1" applyFill="1" applyBorder="1" applyAlignment="1">
      <alignment wrapText="1"/>
    </xf>
    <xf numFmtId="4" fontId="12" fillId="5" borderId="20" xfId="2" applyNumberFormat="1" applyFont="1" applyFill="1" applyBorder="1" applyAlignment="1">
      <alignment horizontal="center" vertical="center" wrapText="1"/>
    </xf>
    <xf numFmtId="0" fontId="22" fillId="2" borderId="1" xfId="2" applyFont="1" applyAlignment="1">
      <alignment horizontal="center" vertical="center" wrapText="1"/>
    </xf>
    <xf numFmtId="0" fontId="22" fillId="2" borderId="30" xfId="2" applyFont="1" applyBorder="1" applyAlignment="1">
      <alignment horizontal="center" vertical="center" wrapText="1"/>
    </xf>
    <xf numFmtId="0" fontId="22" fillId="2" borderId="31" xfId="2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wrapText="1"/>
    </xf>
    <xf numFmtId="0" fontId="2" fillId="2" borderId="3" xfId="1" applyFont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3" fontId="2" fillId="3" borderId="4" xfId="1" applyNumberFormat="1" applyFont="1" applyFill="1" applyBorder="1" applyAlignment="1">
      <alignment horizontal="center" wrapText="1"/>
    </xf>
    <xf numFmtId="10" fontId="2" fillId="3" borderId="4" xfId="1" applyNumberFormat="1" applyFont="1" applyFill="1" applyBorder="1" applyAlignment="1">
      <alignment horizontal="center" wrapText="1"/>
    </xf>
    <xf numFmtId="3" fontId="12" fillId="3" borderId="4" xfId="1" applyNumberFormat="1" applyFont="1" applyFill="1" applyBorder="1" applyAlignment="1">
      <alignment horizontal="center" vertical="center" wrapText="1"/>
    </xf>
    <xf numFmtId="10" fontId="12" fillId="3" borderId="10" xfId="1" applyNumberFormat="1" applyFont="1" applyFill="1" applyBorder="1" applyAlignment="1">
      <alignment horizontal="center" vertical="center" wrapText="1"/>
    </xf>
    <xf numFmtId="10" fontId="12" fillId="3" borderId="11" xfId="1" applyNumberFormat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wrapText="1"/>
    </xf>
    <xf numFmtId="0" fontId="6" fillId="5" borderId="22" xfId="1" applyFont="1" applyFill="1" applyBorder="1" applyAlignment="1">
      <alignment horizontal="center" wrapText="1"/>
    </xf>
    <xf numFmtId="0" fontId="6" fillId="5" borderId="23" xfId="1" applyFont="1" applyFill="1" applyBorder="1" applyAlignment="1">
      <alignment horizontal="center" wrapText="1"/>
    </xf>
    <xf numFmtId="49" fontId="6" fillId="2" borderId="25" xfId="1" applyNumberFormat="1" applyFont="1" applyBorder="1" applyAlignment="1">
      <alignment horizontal="center" vertical="center" wrapText="1"/>
    </xf>
    <xf numFmtId="49" fontId="6" fillId="2" borderId="26" xfId="1" applyNumberFormat="1" applyFont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wrapText="1"/>
    </xf>
    <xf numFmtId="4" fontId="10" fillId="4" borderId="14" xfId="1" applyNumberFormat="1" applyFont="1" applyFill="1" applyBorder="1" applyAlignment="1">
      <alignment horizontal="center" vertical="center" wrapText="1"/>
    </xf>
    <xf numFmtId="4" fontId="10" fillId="4" borderId="24" xfId="1" applyNumberFormat="1" applyFont="1" applyFill="1" applyBorder="1" applyAlignment="1">
      <alignment horizontal="center" vertical="center" wrapText="1"/>
    </xf>
    <xf numFmtId="4" fontId="12" fillId="6" borderId="16" xfId="1" applyNumberFormat="1" applyFont="1" applyFill="1" applyBorder="1" applyAlignment="1">
      <alignment horizontal="center" wrapText="1"/>
    </xf>
    <xf numFmtId="4" fontId="12" fillId="6" borderId="17" xfId="1" applyNumberFormat="1" applyFont="1" applyFill="1" applyBorder="1" applyAlignment="1">
      <alignment horizontal="center" wrapText="1"/>
    </xf>
    <xf numFmtId="4" fontId="12" fillId="6" borderId="18" xfId="1" applyNumberFormat="1" applyFont="1" applyFill="1" applyBorder="1" applyAlignment="1">
      <alignment horizontal="center" wrapText="1"/>
    </xf>
    <xf numFmtId="10" fontId="10" fillId="3" borderId="10" xfId="1" applyNumberFormat="1" applyFont="1" applyFill="1" applyBorder="1" applyAlignment="1">
      <alignment horizontal="center" vertical="center" wrapText="1"/>
    </xf>
    <xf numFmtId="10" fontId="10" fillId="3" borderId="11" xfId="1" applyNumberFormat="1" applyFont="1" applyFill="1" applyBorder="1" applyAlignment="1">
      <alignment horizontal="center" vertical="center" wrapText="1"/>
    </xf>
    <xf numFmtId="10" fontId="2" fillId="3" borderId="10" xfId="1" applyNumberFormat="1" applyFont="1" applyFill="1" applyBorder="1" applyAlignment="1">
      <alignment horizontal="center" wrapText="1"/>
    </xf>
    <xf numFmtId="10" fontId="2" fillId="3" borderId="11" xfId="1" applyNumberFormat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 vertical="center" wrapText="1"/>
    </xf>
    <xf numFmtId="4" fontId="12" fillId="3" borderId="4" xfId="1" applyNumberFormat="1" applyFont="1" applyFill="1" applyBorder="1" applyAlignment="1">
      <alignment horizontal="center" vertical="center" wrapText="1"/>
    </xf>
    <xf numFmtId="10" fontId="12" fillId="3" borderId="12" xfId="1" applyNumberFormat="1" applyFont="1" applyFill="1" applyBorder="1" applyAlignment="1">
      <alignment horizontal="center" vertical="center" wrapText="1"/>
    </xf>
    <xf numFmtId="4" fontId="12" fillId="3" borderId="34" xfId="2" applyNumberFormat="1" applyFont="1" applyFill="1" applyBorder="1" applyAlignment="1">
      <alignment horizontal="center" vertical="center" wrapText="1"/>
    </xf>
    <xf numFmtId="4" fontId="12" fillId="3" borderId="35" xfId="2" applyNumberFormat="1" applyFont="1" applyFill="1" applyBorder="1" applyAlignment="1">
      <alignment horizontal="center" vertical="center" wrapText="1"/>
    </xf>
    <xf numFmtId="4" fontId="12" fillId="3" borderId="37" xfId="2" applyNumberFormat="1" applyFont="1" applyFill="1" applyBorder="1" applyAlignment="1">
      <alignment horizontal="center" vertical="center" wrapText="1"/>
    </xf>
    <xf numFmtId="0" fontId="6" fillId="5" borderId="21" xfId="2" applyFont="1" applyFill="1" applyBorder="1" applyAlignment="1">
      <alignment horizontal="center" wrapText="1"/>
    </xf>
    <xf numFmtId="0" fontId="6" fillId="5" borderId="22" xfId="2" applyFont="1" applyFill="1" applyBorder="1" applyAlignment="1">
      <alignment horizontal="center" wrapText="1"/>
    </xf>
    <xf numFmtId="0" fontId="6" fillId="5" borderId="23" xfId="2" applyFont="1" applyFill="1" applyBorder="1" applyAlignment="1">
      <alignment horizontal="center" wrapText="1"/>
    </xf>
    <xf numFmtId="49" fontId="6" fillId="2" borderId="32" xfId="2" applyNumberFormat="1" applyFont="1" applyBorder="1" applyAlignment="1">
      <alignment horizontal="center" vertical="center" wrapText="1"/>
    </xf>
    <xf numFmtId="49" fontId="6" fillId="2" borderId="36" xfId="2" applyNumberFormat="1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wrapText="1"/>
    </xf>
    <xf numFmtId="4" fontId="6" fillId="3" borderId="33" xfId="2" applyNumberFormat="1" applyFont="1" applyFill="1" applyBorder="1" applyAlignment="1">
      <alignment horizont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</cellXfs>
  <cellStyles count="4">
    <cellStyle name="Input 2" xfId="2" xr:uid="{C8743F16-C048-4F41-8335-10650C3AE9AA}"/>
    <cellStyle name="Intrare" xfId="1" builtinId="20"/>
    <cellStyle name="Normal" xfId="0" builtinId="0"/>
    <cellStyle name="Normal 2" xfId="3" xr:uid="{C406F78E-2F59-8A4B-9F3C-333900172CC2}"/>
  </cellStyles>
  <dxfs count="0"/>
  <tableStyles count="0" defaultTableStyle="TableStyleMedium2" defaultPivotStyle="PivotStyleLight16"/>
  <colors>
    <mruColors>
      <color rgb="FFF1C1E4"/>
      <color rgb="FFF17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30BF-65E9-C747-8D0C-01D173601CB2}">
  <dimension ref="A1:P33"/>
  <sheetViews>
    <sheetView workbookViewId="0">
      <selection activeCell="H25" sqref="H25"/>
    </sheetView>
  </sheetViews>
  <sheetFormatPr defaultColWidth="8.85546875" defaultRowHeight="15" x14ac:dyDescent="0.25"/>
  <cols>
    <col min="1" max="2" width="12.85546875" customWidth="1"/>
    <col min="3" max="3" width="18.140625" customWidth="1"/>
    <col min="4" max="4" width="18.7109375" customWidth="1"/>
    <col min="5" max="5" width="18.28515625" customWidth="1"/>
    <col min="6" max="6" width="17.85546875" customWidth="1"/>
    <col min="7" max="7" width="21.140625" customWidth="1"/>
    <col min="8" max="8" width="11.85546875" bestFit="1" customWidth="1"/>
    <col min="11" max="11" width="10.140625" bestFit="1" customWidth="1"/>
    <col min="13" max="13" width="11.7109375" bestFit="1" customWidth="1"/>
  </cols>
  <sheetData>
    <row r="1" spans="1:12" ht="16.5" customHeight="1" x14ac:dyDescent="0.3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12" ht="16.5" hidden="1" x14ac:dyDescent="0.3">
      <c r="A2" s="4"/>
      <c r="B2" s="2"/>
      <c r="C2" s="2"/>
      <c r="D2" s="2"/>
      <c r="E2" s="2"/>
      <c r="F2" s="2"/>
      <c r="G2" s="2"/>
      <c r="H2" s="3"/>
      <c r="I2" s="3"/>
    </row>
    <row r="3" spans="1:12" ht="66" hidden="1" x14ac:dyDescent="0.3">
      <c r="A3" s="74" t="s">
        <v>1</v>
      </c>
      <c r="B3" s="5" t="s">
        <v>2</v>
      </c>
      <c r="C3" s="5" t="s">
        <v>3</v>
      </c>
      <c r="D3" s="5" t="s">
        <v>4</v>
      </c>
      <c r="E3" s="3"/>
      <c r="F3" s="2"/>
      <c r="G3" s="2"/>
      <c r="H3" s="3"/>
      <c r="I3" s="3"/>
    </row>
    <row r="4" spans="1:12" ht="16.5" hidden="1" x14ac:dyDescent="0.3">
      <c r="A4" s="75"/>
      <c r="B4" s="6">
        <v>773.92</v>
      </c>
      <c r="C4" s="6">
        <v>31866</v>
      </c>
      <c r="D4" s="6">
        <f>985.37*B4+19.84*C4</f>
        <v>1394818.9904</v>
      </c>
      <c r="E4" s="3"/>
      <c r="F4" s="2"/>
      <c r="G4" s="2"/>
      <c r="H4" s="3"/>
      <c r="I4" s="3"/>
    </row>
    <row r="5" spans="1:12" ht="16.5" x14ac:dyDescent="0.3">
      <c r="A5" s="7"/>
      <c r="B5" s="6"/>
      <c r="C5" s="6"/>
      <c r="D5" s="6"/>
      <c r="E5" s="3"/>
      <c r="F5" s="2"/>
      <c r="G5" s="2"/>
      <c r="H5" s="3"/>
      <c r="I5" s="3"/>
    </row>
    <row r="6" spans="1:12" ht="66" x14ac:dyDescent="0.3">
      <c r="A6" s="8" t="s">
        <v>5</v>
      </c>
      <c r="B6" s="9" t="s">
        <v>6</v>
      </c>
      <c r="C6" s="10" t="s">
        <v>7</v>
      </c>
      <c r="D6" s="6"/>
      <c r="E6" s="3"/>
      <c r="F6" s="2"/>
      <c r="G6" s="2"/>
      <c r="H6" s="3"/>
      <c r="I6" s="3"/>
    </row>
    <row r="7" spans="1:12" ht="16.5" x14ac:dyDescent="0.3">
      <c r="A7" s="6">
        <v>773.92</v>
      </c>
      <c r="B7" s="6">
        <v>31866</v>
      </c>
      <c r="C7" s="11">
        <v>2557505.04</v>
      </c>
      <c r="D7" s="6"/>
      <c r="E7" s="3"/>
      <c r="F7" s="2"/>
      <c r="G7" s="2"/>
      <c r="H7" s="3"/>
      <c r="I7" s="3"/>
    </row>
    <row r="8" spans="1:12" ht="17.25" thickBot="1" x14ac:dyDescent="0.35">
      <c r="A8" s="2"/>
      <c r="B8" s="2"/>
      <c r="C8" s="2"/>
      <c r="D8" s="2"/>
      <c r="E8" s="2"/>
      <c r="F8" s="2"/>
      <c r="G8" s="2"/>
      <c r="H8" s="3"/>
      <c r="I8" s="3"/>
    </row>
    <row r="9" spans="1:12" ht="96.75" customHeight="1" x14ac:dyDescent="0.3">
      <c r="A9" s="42" t="s">
        <v>27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12</v>
      </c>
      <c r="G9" s="13" t="s">
        <v>13</v>
      </c>
      <c r="H9" s="3"/>
      <c r="I9" s="3"/>
    </row>
    <row r="10" spans="1:12" ht="41.1" customHeight="1" thickBot="1" x14ac:dyDescent="0.35">
      <c r="A10" s="43"/>
      <c r="B10" s="14"/>
      <c r="C10" s="14"/>
      <c r="D10" s="14"/>
      <c r="E10" s="15" t="s">
        <v>14</v>
      </c>
      <c r="F10" s="14"/>
      <c r="G10" s="14"/>
      <c r="H10" s="3"/>
      <c r="I10" s="3"/>
    </row>
    <row r="11" spans="1:12" ht="16.5" x14ac:dyDescent="0.3">
      <c r="A11" s="86" t="s">
        <v>28</v>
      </c>
      <c r="B11" s="76">
        <v>1</v>
      </c>
      <c r="C11" s="16"/>
      <c r="D11" s="17"/>
      <c r="E11" s="18"/>
      <c r="F11" s="77">
        <f>E11+E12</f>
        <v>0</v>
      </c>
      <c r="G11" s="78">
        <f>F11/E25</f>
        <v>0</v>
      </c>
      <c r="H11" s="3"/>
      <c r="I11" s="3"/>
      <c r="J11" s="19"/>
    </row>
    <row r="12" spans="1:12" ht="16.5" x14ac:dyDescent="0.3">
      <c r="A12" s="87"/>
      <c r="B12" s="76"/>
      <c r="C12" s="16"/>
      <c r="D12" s="16"/>
      <c r="E12" s="18"/>
      <c r="F12" s="77"/>
      <c r="G12" s="78"/>
      <c r="H12" s="3"/>
      <c r="I12" s="3"/>
    </row>
    <row r="13" spans="1:12" ht="53.1" customHeight="1" x14ac:dyDescent="0.3">
      <c r="A13" s="87"/>
      <c r="B13" s="76">
        <v>2</v>
      </c>
      <c r="C13" s="16" t="s">
        <v>15</v>
      </c>
      <c r="D13" s="17">
        <v>1</v>
      </c>
      <c r="E13" s="39">
        <v>327500</v>
      </c>
      <c r="F13" s="79">
        <v>327500</v>
      </c>
      <c r="G13" s="80">
        <f>F13/E25</f>
        <v>0.12805448860425314</v>
      </c>
      <c r="H13" s="3"/>
      <c r="I13" s="3"/>
      <c r="J13" s="20"/>
      <c r="L13" s="21"/>
    </row>
    <row r="14" spans="1:12" ht="16.5" customHeight="1" x14ac:dyDescent="0.3">
      <c r="A14" s="87"/>
      <c r="B14" s="76"/>
      <c r="C14" s="16"/>
      <c r="D14" s="17"/>
      <c r="E14" s="39"/>
      <c r="F14" s="79"/>
      <c r="G14" s="81"/>
      <c r="H14" s="3"/>
      <c r="I14" s="3"/>
      <c r="J14" s="22"/>
      <c r="K14" s="23"/>
    </row>
    <row r="15" spans="1:12" ht="66" x14ac:dyDescent="0.3">
      <c r="A15" s="87"/>
      <c r="B15" s="76">
        <v>3</v>
      </c>
      <c r="C15" s="16" t="s">
        <v>16</v>
      </c>
      <c r="D15" s="17">
        <v>1</v>
      </c>
      <c r="E15" s="38">
        <v>85783.99</v>
      </c>
      <c r="F15" s="82">
        <v>85783.99</v>
      </c>
      <c r="G15" s="94">
        <f>F15/E25</f>
        <v>3.3542060976740048E-2</v>
      </c>
      <c r="H15" s="3"/>
      <c r="I15" s="3"/>
      <c r="K15" s="23"/>
    </row>
    <row r="16" spans="1:12" ht="16.5" customHeight="1" x14ac:dyDescent="0.3">
      <c r="A16" s="87"/>
      <c r="B16" s="76"/>
      <c r="C16" s="16" t="s">
        <v>17</v>
      </c>
      <c r="D16" s="17"/>
      <c r="E16" s="37"/>
      <c r="F16" s="82"/>
      <c r="G16" s="95"/>
      <c r="H16" s="24"/>
      <c r="I16" s="3"/>
    </row>
    <row r="17" spans="1:16" ht="16.5" x14ac:dyDescent="0.3">
      <c r="A17" s="87"/>
      <c r="B17" s="76">
        <v>4</v>
      </c>
      <c r="C17" s="16" t="s">
        <v>17</v>
      </c>
      <c r="D17" s="16"/>
      <c r="E17" s="18"/>
      <c r="F17" s="77">
        <f>E17+E18</f>
        <v>0</v>
      </c>
      <c r="G17" s="96">
        <v>0</v>
      </c>
      <c r="H17" s="24"/>
      <c r="I17" s="3"/>
    </row>
    <row r="18" spans="1:16" ht="16.5" x14ac:dyDescent="0.3">
      <c r="A18" s="87"/>
      <c r="B18" s="76"/>
      <c r="C18" s="16" t="s">
        <v>17</v>
      </c>
      <c r="D18" s="16"/>
      <c r="E18" s="18"/>
      <c r="F18" s="77"/>
      <c r="G18" s="97"/>
      <c r="H18" s="24"/>
      <c r="I18" s="3"/>
      <c r="M18" s="23"/>
    </row>
    <row r="19" spans="1:16" ht="16.5" x14ac:dyDescent="0.3">
      <c r="A19" s="87"/>
      <c r="B19" s="25">
        <v>5</v>
      </c>
      <c r="C19" s="16" t="s">
        <v>17</v>
      </c>
      <c r="D19" s="16"/>
      <c r="E19" s="18"/>
      <c r="F19" s="26">
        <f>E19</f>
        <v>0</v>
      </c>
      <c r="G19" s="27">
        <v>0</v>
      </c>
      <c r="H19" s="24"/>
      <c r="I19" s="3"/>
      <c r="M19" s="22"/>
    </row>
    <row r="20" spans="1:16" ht="49.5" x14ac:dyDescent="0.3">
      <c r="A20" s="87"/>
      <c r="B20" s="98">
        <v>6</v>
      </c>
      <c r="C20" s="16" t="s">
        <v>18</v>
      </c>
      <c r="D20" s="17">
        <v>1</v>
      </c>
      <c r="E20" s="40">
        <v>472810.63</v>
      </c>
      <c r="F20" s="99">
        <f>E20+E21+E22</f>
        <v>1613049.23</v>
      </c>
      <c r="G20" s="80">
        <f>F20/E25</f>
        <v>0.63071204348437959</v>
      </c>
      <c r="H20" s="28"/>
      <c r="I20" s="3"/>
      <c r="L20" s="21"/>
      <c r="P20" s="22"/>
    </row>
    <row r="21" spans="1:16" ht="49.5" x14ac:dyDescent="0.3">
      <c r="A21" s="87"/>
      <c r="B21" s="98"/>
      <c r="C21" s="16" t="s">
        <v>19</v>
      </c>
      <c r="D21" s="17">
        <v>1</v>
      </c>
      <c r="E21" s="40">
        <v>1045058.43</v>
      </c>
      <c r="F21" s="99"/>
      <c r="G21" s="100"/>
      <c r="H21" s="28"/>
      <c r="I21" s="3"/>
      <c r="K21" s="23"/>
      <c r="P21" s="22"/>
    </row>
    <row r="22" spans="1:16" ht="49.5" x14ac:dyDescent="0.3">
      <c r="A22" s="87"/>
      <c r="B22" s="98"/>
      <c r="C22" s="16" t="s">
        <v>20</v>
      </c>
      <c r="D22" s="17">
        <v>1</v>
      </c>
      <c r="E22" s="44">
        <v>95180.17</v>
      </c>
      <c r="F22" s="99"/>
      <c r="G22" s="81"/>
      <c r="H22" s="28"/>
      <c r="I22" s="3"/>
      <c r="P22" s="22"/>
    </row>
    <row r="23" spans="1:16" ht="17.25" thickBot="1" x14ac:dyDescent="0.35">
      <c r="A23" s="83" t="s">
        <v>26</v>
      </c>
      <c r="B23" s="84"/>
      <c r="C23" s="84"/>
      <c r="D23" s="85"/>
      <c r="E23" s="66">
        <f>F20+F15+F13</f>
        <v>2026333.22</v>
      </c>
      <c r="F23" s="66">
        <f>E23</f>
        <v>2026333.22</v>
      </c>
      <c r="G23" s="67"/>
      <c r="H23" s="28"/>
      <c r="I23" s="3"/>
      <c r="P23" s="22"/>
    </row>
    <row r="24" spans="1:16" ht="32.1" customHeight="1" x14ac:dyDescent="0.3">
      <c r="A24" s="29" t="s">
        <v>29</v>
      </c>
      <c r="B24" s="88" t="s">
        <v>21</v>
      </c>
      <c r="C24" s="88"/>
      <c r="D24" s="30"/>
      <c r="E24" s="89">
        <v>531171.81999999995</v>
      </c>
      <c r="F24" s="90"/>
      <c r="G24" s="41">
        <v>0.2</v>
      </c>
      <c r="H24" s="31"/>
      <c r="I24" s="32"/>
    </row>
    <row r="25" spans="1:16" ht="15.95" customHeight="1" thickBot="1" x14ac:dyDescent="0.35">
      <c r="A25" s="83" t="s">
        <v>30</v>
      </c>
      <c r="B25" s="84"/>
      <c r="C25" s="84"/>
      <c r="D25" s="85"/>
      <c r="E25" s="91">
        <f>F13+F15+F20+E24</f>
        <v>2557505.04</v>
      </c>
      <c r="F25" s="92"/>
      <c r="G25" s="93"/>
      <c r="H25" s="31"/>
      <c r="I25" s="3"/>
      <c r="M25" s="21"/>
    </row>
    <row r="26" spans="1:16" ht="16.5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16" s="35" customFormat="1" ht="18" x14ac:dyDescent="0.3">
      <c r="A27" s="33" t="s">
        <v>22</v>
      </c>
      <c r="B27" s="34"/>
      <c r="C27" s="34"/>
      <c r="D27" s="34"/>
      <c r="E27" s="34"/>
      <c r="F27" s="34"/>
      <c r="G27" s="34"/>
      <c r="H27" s="2"/>
      <c r="I27" s="2"/>
    </row>
    <row r="28" spans="1:16" s="35" customFormat="1" ht="18" x14ac:dyDescent="0.3">
      <c r="A28" s="33" t="s">
        <v>23</v>
      </c>
      <c r="B28" s="34"/>
      <c r="C28" s="34"/>
      <c r="D28" s="34"/>
      <c r="E28" s="34"/>
      <c r="F28" s="34"/>
      <c r="G28" s="34"/>
      <c r="H28" s="2"/>
      <c r="I28" s="2"/>
    </row>
    <row r="29" spans="1:16" s="35" customFormat="1" ht="18" x14ac:dyDescent="0.3">
      <c r="A29" s="33" t="s">
        <v>24</v>
      </c>
      <c r="B29" s="34"/>
      <c r="C29" s="34"/>
      <c r="D29" s="34"/>
      <c r="E29" s="34"/>
      <c r="F29" s="34"/>
      <c r="G29" s="34"/>
      <c r="H29" s="2"/>
      <c r="I29" s="2"/>
    </row>
    <row r="30" spans="1:16" s="35" customFormat="1" ht="18" x14ac:dyDescent="0.3">
      <c r="A30" s="33" t="s">
        <v>25</v>
      </c>
      <c r="B30" s="34"/>
      <c r="C30" s="34"/>
      <c r="D30" s="34"/>
      <c r="E30" s="34"/>
      <c r="F30" s="34"/>
      <c r="G30" s="34"/>
      <c r="H30" s="2"/>
      <c r="I30" s="2"/>
    </row>
    <row r="31" spans="1:16" s="35" customFormat="1" ht="18" x14ac:dyDescent="0.3">
      <c r="A31" s="33"/>
      <c r="B31" s="34"/>
      <c r="C31" s="34"/>
      <c r="D31" s="34"/>
      <c r="E31" s="34"/>
      <c r="F31" s="34"/>
      <c r="G31" s="34"/>
      <c r="H31" s="2"/>
      <c r="I31" s="2"/>
    </row>
    <row r="32" spans="1:16" s="35" customFormat="1" ht="16.5" x14ac:dyDescent="0.3">
      <c r="A32" s="36"/>
      <c r="B32" s="34"/>
      <c r="C32" s="34"/>
      <c r="D32" s="34"/>
      <c r="E32" s="34"/>
      <c r="F32" s="34"/>
      <c r="G32" s="34"/>
      <c r="H32" s="2"/>
      <c r="I32" s="2"/>
    </row>
    <row r="33" spans="1:9" ht="16.5" x14ac:dyDescent="0.3">
      <c r="A33" s="3"/>
      <c r="B33" s="3"/>
      <c r="C33" s="3"/>
      <c r="D33" s="3"/>
      <c r="E33" s="3"/>
      <c r="F33" s="3"/>
      <c r="G33" s="3"/>
      <c r="H33" s="3"/>
      <c r="I33" s="3"/>
    </row>
  </sheetData>
  <mergeCells count="22">
    <mergeCell ref="E25:G25"/>
    <mergeCell ref="G15:G16"/>
    <mergeCell ref="B17:B18"/>
    <mergeCell ref="F17:F18"/>
    <mergeCell ref="G17:G18"/>
    <mergeCell ref="B20:B22"/>
    <mergeCell ref="F20:F22"/>
    <mergeCell ref="G20:G22"/>
    <mergeCell ref="A25:D25"/>
    <mergeCell ref="B15:B16"/>
    <mergeCell ref="F15:F16"/>
    <mergeCell ref="A23:D23"/>
    <mergeCell ref="A11:A22"/>
    <mergeCell ref="B24:C24"/>
    <mergeCell ref="E24:F24"/>
    <mergeCell ref="A3:A4"/>
    <mergeCell ref="B11:B12"/>
    <mergeCell ref="F11:F12"/>
    <mergeCell ref="G11:G12"/>
    <mergeCell ref="B13:B14"/>
    <mergeCell ref="F13:F14"/>
    <mergeCell ref="G13:G14"/>
  </mergeCells>
  <printOptions horizontalCentered="1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426D-AE8D-8B47-8336-0CE2D6A93B2C}">
  <dimension ref="A1:F26"/>
  <sheetViews>
    <sheetView tabSelected="1" topLeftCell="A7" workbookViewId="0">
      <selection activeCell="G22" sqref="G22"/>
    </sheetView>
  </sheetViews>
  <sheetFormatPr defaultColWidth="8.85546875" defaultRowHeight="15" x14ac:dyDescent="0.25"/>
  <cols>
    <col min="1" max="1" width="10.28515625" style="47" customWidth="1"/>
    <col min="2" max="2" width="14.28515625" style="47" customWidth="1"/>
    <col min="3" max="3" width="18.85546875" style="47" customWidth="1"/>
    <col min="4" max="4" width="16.140625" style="47" customWidth="1"/>
    <col min="5" max="5" width="23.85546875" style="47" customWidth="1"/>
    <col min="6" max="6" width="22.28515625" style="47" customWidth="1"/>
    <col min="7" max="16384" width="8.85546875" style="47"/>
  </cols>
  <sheetData>
    <row r="1" spans="1:6" ht="16.5" x14ac:dyDescent="0.3">
      <c r="A1" s="45" t="s">
        <v>31</v>
      </c>
      <c r="B1" s="46"/>
      <c r="C1" s="46"/>
      <c r="D1" s="46"/>
    </row>
    <row r="2" spans="1:6" ht="16.5" x14ac:dyDescent="0.3">
      <c r="A2" s="48"/>
      <c r="B2" s="46"/>
      <c r="C2" s="46"/>
      <c r="D2" s="46"/>
      <c r="E2" s="46"/>
      <c r="F2" s="46"/>
    </row>
    <row r="3" spans="1:6" ht="82.5" x14ac:dyDescent="0.3">
      <c r="A3" s="49" t="s">
        <v>5</v>
      </c>
      <c r="B3" s="50" t="s">
        <v>6</v>
      </c>
      <c r="C3" s="71" t="s">
        <v>32</v>
      </c>
      <c r="E3" s="51"/>
      <c r="F3" s="46"/>
    </row>
    <row r="4" spans="1:6" ht="16.5" x14ac:dyDescent="0.3">
      <c r="A4" s="52">
        <v>773.92</v>
      </c>
      <c r="B4" s="52">
        <v>31866</v>
      </c>
      <c r="C4" s="53">
        <v>98354.09</v>
      </c>
      <c r="E4" s="51"/>
      <c r="F4" s="46"/>
    </row>
    <row r="5" spans="1:6" ht="16.5" x14ac:dyDescent="0.3">
      <c r="A5" s="46"/>
      <c r="B5" s="46"/>
      <c r="C5" s="46"/>
      <c r="D5" s="46"/>
      <c r="E5" s="46"/>
      <c r="F5" s="46"/>
    </row>
    <row r="6" spans="1:6" ht="17.25" thickBot="1" x14ac:dyDescent="0.35">
      <c r="A6" s="46"/>
      <c r="B6" s="46"/>
      <c r="C6" s="46"/>
      <c r="D6" s="46"/>
      <c r="E6" s="46"/>
      <c r="F6" s="46"/>
    </row>
    <row r="7" spans="1:6" ht="82.5" x14ac:dyDescent="0.25">
      <c r="A7" s="54" t="s">
        <v>27</v>
      </c>
      <c r="B7" s="55" t="s">
        <v>8</v>
      </c>
      <c r="C7" s="55" t="s">
        <v>9</v>
      </c>
      <c r="D7" s="55" t="s">
        <v>10</v>
      </c>
      <c r="E7" s="72" t="s">
        <v>35</v>
      </c>
      <c r="F7" s="73" t="s">
        <v>36</v>
      </c>
    </row>
    <row r="8" spans="1:6" ht="16.5" x14ac:dyDescent="0.3">
      <c r="A8" s="107" t="s">
        <v>28</v>
      </c>
      <c r="B8" s="109">
        <v>1</v>
      </c>
      <c r="C8" s="57"/>
      <c r="D8" s="58"/>
      <c r="E8" s="59"/>
      <c r="F8" s="110"/>
    </row>
    <row r="9" spans="1:6" ht="16.5" x14ac:dyDescent="0.3">
      <c r="A9" s="107"/>
      <c r="B9" s="109"/>
      <c r="C9" s="57"/>
      <c r="D9" s="57"/>
      <c r="E9" s="59"/>
      <c r="F9" s="110"/>
    </row>
    <row r="10" spans="1:6" ht="49.5" x14ac:dyDescent="0.3">
      <c r="A10" s="107"/>
      <c r="B10" s="109">
        <v>2</v>
      </c>
      <c r="C10" s="57" t="s">
        <v>15</v>
      </c>
      <c r="D10" s="58">
        <v>1</v>
      </c>
      <c r="E10" s="61">
        <v>0</v>
      </c>
      <c r="F10" s="110">
        <v>0</v>
      </c>
    </row>
    <row r="11" spans="1:6" ht="16.5" x14ac:dyDescent="0.3">
      <c r="A11" s="107"/>
      <c r="B11" s="109"/>
      <c r="C11" s="57"/>
      <c r="D11" s="58"/>
      <c r="E11" s="61"/>
      <c r="F11" s="110"/>
    </row>
    <row r="12" spans="1:6" ht="66" x14ac:dyDescent="0.3">
      <c r="A12" s="107"/>
      <c r="B12" s="109">
        <v>3</v>
      </c>
      <c r="C12" s="57" t="s">
        <v>33</v>
      </c>
      <c r="D12" s="58">
        <v>1</v>
      </c>
      <c r="E12" s="62">
        <v>0</v>
      </c>
      <c r="F12" s="110">
        <v>0</v>
      </c>
    </row>
    <row r="13" spans="1:6" ht="16.5" x14ac:dyDescent="0.3">
      <c r="A13" s="107"/>
      <c r="B13" s="109"/>
      <c r="C13" s="57" t="s">
        <v>17</v>
      </c>
      <c r="D13" s="58"/>
      <c r="E13" s="61"/>
      <c r="F13" s="110"/>
    </row>
    <row r="14" spans="1:6" ht="16.5" x14ac:dyDescent="0.3">
      <c r="A14" s="107"/>
      <c r="B14" s="109">
        <v>4</v>
      </c>
      <c r="C14" s="57" t="s">
        <v>17</v>
      </c>
      <c r="D14" s="57"/>
      <c r="E14" s="61"/>
      <c r="F14" s="110"/>
    </row>
    <row r="15" spans="1:6" ht="16.5" x14ac:dyDescent="0.3">
      <c r="A15" s="107"/>
      <c r="B15" s="109"/>
      <c r="C15" s="57" t="s">
        <v>17</v>
      </c>
      <c r="D15" s="57"/>
      <c r="E15" s="61"/>
      <c r="F15" s="110"/>
    </row>
    <row r="16" spans="1:6" ht="16.5" x14ac:dyDescent="0.3">
      <c r="A16" s="107"/>
      <c r="B16" s="56">
        <v>5</v>
      </c>
      <c r="C16" s="57" t="s">
        <v>17</v>
      </c>
      <c r="D16" s="57"/>
      <c r="E16" s="61">
        <v>0</v>
      </c>
      <c r="F16" s="60">
        <v>0</v>
      </c>
    </row>
    <row r="17" spans="1:6" ht="49.5" x14ac:dyDescent="0.3">
      <c r="A17" s="107"/>
      <c r="B17" s="111">
        <v>6</v>
      </c>
      <c r="C17" s="57" t="s">
        <v>18</v>
      </c>
      <c r="D17" s="58">
        <v>1</v>
      </c>
      <c r="E17" s="68">
        <v>98354.09</v>
      </c>
      <c r="F17" s="101">
        <f>E17</f>
        <v>98354.09</v>
      </c>
    </row>
    <row r="18" spans="1:6" ht="49.5" x14ac:dyDescent="0.3">
      <c r="A18" s="107"/>
      <c r="B18" s="112"/>
      <c r="C18" s="57" t="s">
        <v>19</v>
      </c>
      <c r="D18" s="58">
        <v>1</v>
      </c>
      <c r="E18" s="68">
        <v>0</v>
      </c>
      <c r="F18" s="102"/>
    </row>
    <row r="19" spans="1:6" ht="49.5" x14ac:dyDescent="0.3">
      <c r="A19" s="108"/>
      <c r="B19" s="113"/>
      <c r="C19" s="57" t="s">
        <v>20</v>
      </c>
      <c r="D19" s="58">
        <v>1</v>
      </c>
      <c r="E19" s="68">
        <v>0</v>
      </c>
      <c r="F19" s="103"/>
    </row>
    <row r="20" spans="1:6" ht="17.25" thickBot="1" x14ac:dyDescent="0.35">
      <c r="A20" s="104" t="s">
        <v>34</v>
      </c>
      <c r="B20" s="105"/>
      <c r="C20" s="105"/>
      <c r="D20" s="106"/>
      <c r="E20" s="69">
        <v>98354.09</v>
      </c>
      <c r="F20" s="70">
        <f>E20</f>
        <v>98354.09</v>
      </c>
    </row>
    <row r="21" spans="1:6" ht="16.5" x14ac:dyDescent="0.3">
      <c r="A21" s="51"/>
      <c r="B21" s="51"/>
      <c r="C21" s="51"/>
      <c r="D21" s="51"/>
      <c r="E21" s="51"/>
      <c r="F21" s="51"/>
    </row>
    <row r="22" spans="1:6" ht="18" x14ac:dyDescent="0.3">
      <c r="A22" s="63"/>
      <c r="B22" s="64"/>
      <c r="C22" s="64"/>
      <c r="D22" s="64"/>
      <c r="E22" s="64"/>
      <c r="F22" s="64"/>
    </row>
    <row r="23" spans="1:6" ht="18" x14ac:dyDescent="0.3">
      <c r="A23" s="63"/>
      <c r="B23" s="63"/>
      <c r="C23" s="64"/>
      <c r="D23" s="64"/>
      <c r="E23" s="64"/>
      <c r="F23" s="64"/>
    </row>
    <row r="24" spans="1:6" ht="18" x14ac:dyDescent="0.3">
      <c r="A24" s="63"/>
      <c r="B24" s="63"/>
      <c r="C24" s="63"/>
      <c r="D24" s="64"/>
      <c r="E24" s="64"/>
      <c r="F24" s="64"/>
    </row>
    <row r="25" spans="1:6" ht="18" x14ac:dyDescent="0.3">
      <c r="A25" s="63"/>
      <c r="B25" s="64"/>
      <c r="C25" s="64"/>
      <c r="D25" s="64"/>
      <c r="E25" s="64"/>
      <c r="F25" s="64"/>
    </row>
    <row r="26" spans="1:6" ht="17.25" x14ac:dyDescent="0.3">
      <c r="A26" s="65"/>
      <c r="B26" s="64"/>
      <c r="C26" s="64"/>
      <c r="D26" s="64"/>
      <c r="E26" s="64"/>
      <c r="F26" s="64"/>
    </row>
  </sheetData>
  <mergeCells count="12">
    <mergeCell ref="F17:F19"/>
    <mergeCell ref="A20:D20"/>
    <mergeCell ref="A8:A19"/>
    <mergeCell ref="B8:B9"/>
    <mergeCell ref="F8:F9"/>
    <mergeCell ref="B10:B11"/>
    <mergeCell ref="F10:F11"/>
    <mergeCell ref="B12:B13"/>
    <mergeCell ref="F12:F13"/>
    <mergeCell ref="B14:B15"/>
    <mergeCell ref="F14:F15"/>
    <mergeCell ref="B17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FEADR</vt:lpstr>
      <vt:lpstr>EURI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GAL AdaKaleh Server</cp:lastModifiedBy>
  <dcterms:created xsi:type="dcterms:W3CDTF">2024-11-12T12:24:17Z</dcterms:created>
  <dcterms:modified xsi:type="dcterms:W3CDTF">2026-04-27T12:04:33Z</dcterms:modified>
</cp:coreProperties>
</file>